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事業部\経営安定相談室\2.経営安定特別相談事業（貸し渋り）\特別相談窓口（含／ﾀﾞｲﾚｸﾄ相談実績）\R2.01.29新型コロナウィルス特別相談窓口\家賃支援給付金\給付額算定シート\"/>
    </mc:Choice>
  </mc:AlternateContent>
  <bookViews>
    <workbookView xWindow="0" yWindow="0" windowWidth="20400" windowHeight="7770"/>
  </bookViews>
  <sheets>
    <sheet name="Sheet1" sheetId="1" r:id="rId1"/>
  </sheets>
  <definedNames>
    <definedName name="Z_AB19DEA3_80EF_43A6_8513_542675041836_.wvu.Rows" localSheetId="0" hidden="1">Sheet1!$13:$13</definedName>
  </definedNames>
  <calcPr calcId="181029"/>
  <customWorkbookViews>
    <customWorkbookView name="Windows ユーザー - 個人用ビュー" guid="{AB19DEA3-80EF-43A6-8513-542675041836}" mergeInterval="0" personalView="1" maximized="1" xWindow="3229" yWindow="-11" windowWidth="2902" windowHeight="1582" activeSheetId="1"/>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8" i="1" l="1"/>
  <c r="D11" i="1"/>
  <c r="D12" i="1"/>
  <c r="D13" i="1"/>
  <c r="D15" i="1" s="1"/>
  <c r="D18" i="1" s="1"/>
  <c r="D20" i="1" s="1"/>
  <c r="E12" i="1"/>
  <c r="E11" i="1"/>
</calcChain>
</file>

<file path=xl/sharedStrings.xml><?xml version="1.0" encoding="utf-8"?>
<sst xmlns="http://schemas.openxmlformats.org/spreadsheetml/2006/main" count="13" uniqueCount="13">
  <si>
    <t>給付額(月額)</t>
    <rPh sb="0" eb="2">
      <t>キュウフ</t>
    </rPh>
    <phoneticPr fontId="4"/>
  </si>
  <si>
    <t>給付率</t>
    <phoneticPr fontId="2"/>
  </si>
  <si>
    <t>給付想定額</t>
  </si>
  <si>
    <t>給付想定額の算定に用いる対象の賃料</t>
    <rPh sb="0" eb="2">
      <t>ヤチｎ</t>
    </rPh>
    <phoneticPr fontId="4"/>
  </si>
  <si>
    <t>支払い賃料 37.5万円以下の分</t>
    <phoneticPr fontId="2"/>
  </si>
  <si>
    <t>支払い賃料</t>
    <phoneticPr fontId="2"/>
  </si>
  <si>
    <t>地方公共団体からの家賃支援額 (家賃支援を受けている場合)</t>
    <rPh sb="0" eb="16">
      <t>フｎ</t>
    </rPh>
    <phoneticPr fontId="2"/>
  </si>
  <si>
    <t>給付想定額の算定の基礎</t>
    <rPh sb="0" eb="2">
      <t>キュウフ</t>
    </rPh>
    <phoneticPr fontId="4"/>
  </si>
  <si>
    <t>直前１か月以内に支払った賃料および共益費・管理費(1か月分)</t>
    <phoneticPr fontId="2"/>
  </si>
  <si>
    <t>支払い賃料 37.5万円を超える分</t>
    <phoneticPr fontId="2"/>
  </si>
  <si>
    <t>負担額</t>
    <phoneticPr fontId="2"/>
  </si>
  <si>
    <t>■【個人事業者】給付額算定シミュレーション</t>
    <rPh sb="0" eb="1">
      <t>ホウジｎキュウフガクサンテイ</t>
    </rPh>
    <rPh sb="6" eb="7">
      <t>シャ</t>
    </rPh>
    <phoneticPr fontId="4"/>
  </si>
  <si>
    <t>賃貸借契約書に記載されている賃料および共益費・管理費</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</si>
</sst>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9" x14ac:knownFonts="1">
    <font>
      <sz val="12"/>
      <color theme="1"/>
      <name val="游ゴシック"/>
      <family val="2"/>
      <charset val="128"/>
      <scheme val="minor"/>
    </font>
    <font>
      <sz val="11"/>
      <color theme="1"/>
      <name val="メイリオ"/>
      <family val="3"/>
      <charset val="128"/>
    </font>
    <font>
      <sz val="6"/>
      <name val="游ゴシック"/>
      <family val="2"/>
      <charset val="128"/>
      <scheme val="minor"/>
    </font>
    <font>
      <sz val="20"/>
      <color theme="1"/>
      <name val="メイリオ"/>
      <family val="3"/>
      <charset val="128"/>
    </font>
    <font>
      <sz val="6"/>
      <name val="游ゴシック"/>
      <family val="3"/>
      <charset val="128"/>
    </font>
    <font>
      <sz val="10"/>
      <color theme="1"/>
      <name val="メイリオ"/>
      <family val="3"/>
      <charset val="128"/>
    </font>
    <font>
      <sz val="10"/>
      <color theme="1"/>
      <name val="游ゴシック"/>
      <family val="2"/>
      <charset val="128"/>
      <scheme val="minor"/>
    </font>
    <font>
      <sz val="12"/>
      <color theme="1"/>
      <name val="游ゴシック"/>
      <family val="2"/>
      <charset val="128"/>
      <scheme val="minor"/>
    </font>
    <font>
      <sz val="12"/>
      <color theme="0"/>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0">
    <xf numFmtId="0" fontId="0" fillId="0" borderId="0" xfId="0">
      <alignment vertical="center"/>
    </xf>
    <xf numFmtId="0" fontId="1" fillId="3" borderId="0" xfId="0" applyFont="1" applyFill="1" applyProtection="1">
      <alignment vertical="center"/>
    </xf>
    <xf numFmtId="0" fontId="3" fillId="3" borderId="0" xfId="0" applyFont="1" applyFill="1" applyProtection="1">
      <alignment vertical="center"/>
    </xf>
    <xf numFmtId="0" fontId="5" fillId="3" borderId="0" xfId="0" applyFont="1" applyFill="1" applyAlignment="1" applyProtection="1">
      <alignment horizontal="center" vertical="center"/>
    </xf>
    <xf numFmtId="0" fontId="5" fillId="3" borderId="1" xfId="0" applyFont="1" applyFill="1" applyBorder="1" applyAlignment="1" applyProtection="1">
      <alignment horizontal="center" vertical="center"/>
    </xf>
    <xf numFmtId="3" fontId="1" fillId="3" borderId="0" xfId="0" applyNumberFormat="1" applyFont="1" applyFill="1" applyAlignment="1" applyProtection="1">
      <alignment vertical="center"/>
    </xf>
    <xf numFmtId="0" fontId="5" fillId="3" borderId="0"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3" fontId="1" fillId="4" borderId="1" xfId="0" applyNumberFormat="1" applyFont="1" applyFill="1" applyBorder="1" applyAlignment="1" applyProtection="1">
      <alignment vertical="center"/>
      <protection locked="0"/>
    </xf>
    <xf numFmtId="0" fontId="1" fillId="0" borderId="0" xfId="0" applyFont="1" applyFill="1" applyBorder="1" applyAlignment="1" applyProtection="1">
      <alignment horizontal="center" vertical="center"/>
    </xf>
    <xf numFmtId="0" fontId="0" fillId="3" borderId="0" xfId="0" applyFill="1" applyProtection="1">
      <alignment vertical="center"/>
    </xf>
    <xf numFmtId="3" fontId="1" fillId="3" borderId="1" xfId="0" applyNumberFormat="1" applyFont="1" applyFill="1" applyBorder="1" applyAlignment="1" applyProtection="1">
      <alignment vertical="center"/>
    </xf>
    <xf numFmtId="176" fontId="0" fillId="3" borderId="1" xfId="0" applyNumberFormat="1" applyFont="1" applyFill="1" applyBorder="1" applyAlignment="1" applyProtection="1">
      <alignment horizontal="center" vertical="center"/>
    </xf>
    <xf numFmtId="0" fontId="6" fillId="3" borderId="0" xfId="0" applyFont="1" applyFill="1" applyProtection="1">
      <alignment vertical="center"/>
    </xf>
    <xf numFmtId="0" fontId="8" fillId="3" borderId="0" xfId="0" applyFont="1" applyFill="1" applyProtection="1">
      <alignment vertical="center"/>
    </xf>
    <xf numFmtId="3" fontId="1" fillId="3" borderId="0" xfId="0" applyNumberFormat="1" applyFont="1" applyFill="1" applyAlignment="1" applyProtection="1">
      <alignment vertical="center"/>
      <protection locked="0"/>
    </xf>
    <xf numFmtId="38" fontId="1" fillId="2" borderId="1" xfId="1" applyFont="1" applyFill="1" applyBorder="1" applyAlignment="1" applyProtection="1">
      <alignment horizontal="right" vertical="center"/>
    </xf>
    <xf numFmtId="3" fontId="1" fillId="3" borderId="1" xfId="0" applyNumberFormat="1" applyFont="1" applyFill="1" applyBorder="1" applyAlignment="1" applyProtection="1">
      <alignment horizontal="right" vertical="center"/>
    </xf>
    <xf numFmtId="3" fontId="1" fillId="3" borderId="1" xfId="0" applyNumberFormat="1" applyFont="1" applyFill="1" applyBorder="1" applyAlignment="1" applyProtection="1">
      <alignment horizontal="center" vertical="center"/>
    </xf>
    <xf numFmtId="3" fontId="1" fillId="0" borderId="1"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554567</xdr:colOff>
      <xdr:row>21</xdr:row>
      <xdr:rowOff>194734</xdr:rowOff>
    </xdr:from>
    <xdr:to>
      <xdr:col>9</xdr:col>
      <xdr:colOff>452967</xdr:colOff>
      <xdr:row>47</xdr:row>
      <xdr:rowOff>29882</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703979" y="5364381"/>
          <a:ext cx="14988988" cy="6439148"/>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mn-ea"/>
              <a:ea typeface="+mn-ea"/>
            </a:rPr>
            <a:t>■</a:t>
          </a:r>
          <a:r>
            <a:rPr kumimoji="1" lang="en-US" altLang="ja-JP" sz="1200" b="1">
              <a:solidFill>
                <a:schemeClr val="tx1"/>
              </a:solidFill>
              <a:latin typeface="+mn-ea"/>
              <a:ea typeface="+mn-ea"/>
            </a:rPr>
            <a:t> </a:t>
          </a:r>
          <a:r>
            <a:rPr kumimoji="1" lang="ja-JP" altLang="en-US" sz="1200" b="1">
              <a:solidFill>
                <a:schemeClr val="tx1"/>
              </a:solidFill>
              <a:latin typeface="+mn-ea"/>
              <a:ea typeface="+mn-ea"/>
            </a:rPr>
            <a:t>本給付額算定シミュレーションシートについて</a:t>
          </a:r>
          <a:endParaRPr kumimoji="1" lang="en-US" altLang="ja-JP" sz="1200" b="1">
            <a:solidFill>
              <a:schemeClr val="tx1"/>
            </a:solidFill>
            <a:latin typeface="+mn-ea"/>
            <a:ea typeface="+mn-ea"/>
          </a:endParaRPr>
        </a:p>
        <a:p>
          <a:pPr algn="l"/>
          <a:r>
            <a:rPr kumimoji="1" lang="ja-JP" altLang="en-US" sz="1200" b="1">
              <a:solidFill>
                <a:schemeClr val="tx1"/>
              </a:solidFill>
              <a:latin typeface="+mn-ea"/>
              <a:ea typeface="+mn-ea"/>
            </a:rPr>
            <a:t>本シートは給付額を確認するためのシミュレーションです。給付額の確認用としてご活用ください。申請の際にこのファイルの提出は不要です。</a:t>
          </a:r>
        </a:p>
        <a:p>
          <a:pPr algn="l"/>
          <a:r>
            <a:rPr kumimoji="1" lang="ja-JP" altLang="en-US" sz="1200" b="1">
              <a:solidFill>
                <a:schemeClr val="tx1"/>
              </a:solidFill>
              <a:latin typeface="+mn-ea"/>
              <a:ea typeface="+mn-ea"/>
            </a:rPr>
            <a:t>入力手順を参考に数字を入力して金額を確認してください。</a:t>
          </a:r>
          <a:endParaRPr kumimoji="1" lang="en-US" altLang="ja-JP" sz="1200" b="1">
            <a:solidFill>
              <a:schemeClr val="tx1"/>
            </a:solidFill>
            <a:latin typeface="+mn-ea"/>
            <a:ea typeface="+mn-ea"/>
          </a:endParaRPr>
        </a:p>
        <a:p>
          <a:pPr algn="l"/>
          <a:endParaRPr kumimoji="1" lang="en-US" altLang="ja-JP" sz="1200" b="1">
            <a:solidFill>
              <a:schemeClr val="tx1"/>
            </a:solidFill>
            <a:latin typeface="+mn-ea"/>
            <a:ea typeface="+mn-ea"/>
          </a:endParaRPr>
        </a:p>
        <a:p>
          <a:pPr algn="l"/>
          <a:r>
            <a:rPr kumimoji="1" lang="ja-JP" altLang="en-US" sz="1200" b="1">
              <a:solidFill>
                <a:schemeClr val="tx1"/>
              </a:solidFill>
              <a:latin typeface="+mn-ea"/>
              <a:ea typeface="+mn-ea"/>
            </a:rPr>
            <a:t>■</a:t>
          </a:r>
          <a:r>
            <a:rPr kumimoji="1" lang="en-US" altLang="ja-JP" sz="1200" b="1">
              <a:solidFill>
                <a:schemeClr val="tx1"/>
              </a:solidFill>
              <a:latin typeface="+mn-ea"/>
              <a:ea typeface="+mn-ea"/>
            </a:rPr>
            <a:t> </a:t>
          </a:r>
          <a:r>
            <a:rPr kumimoji="1" lang="ja-JP" altLang="en-US" sz="1200" b="1">
              <a:solidFill>
                <a:schemeClr val="tx1"/>
              </a:solidFill>
              <a:latin typeface="+mn-ea"/>
              <a:ea typeface="+mn-ea"/>
            </a:rPr>
            <a:t>入力手順</a:t>
          </a:r>
          <a:endParaRPr kumimoji="1" lang="en-US" altLang="ja-JP" sz="1200" b="1">
            <a:solidFill>
              <a:schemeClr val="tx1"/>
            </a:solidFill>
            <a:latin typeface="+mn-ea"/>
            <a:ea typeface="+mn-ea"/>
          </a:endParaRPr>
        </a:p>
        <a:p>
          <a:pPr algn="l"/>
          <a:r>
            <a:rPr kumimoji="1" lang="en-US" altLang="ja-JP" sz="1200" b="1">
              <a:solidFill>
                <a:schemeClr val="tx1"/>
              </a:solidFill>
              <a:latin typeface="+mn-ea"/>
              <a:ea typeface="+mn-ea"/>
            </a:rPr>
            <a:t>1.</a:t>
          </a:r>
          <a:r>
            <a:rPr kumimoji="1" lang="ja-JP" altLang="en-US" sz="1200" b="1">
              <a:solidFill>
                <a:schemeClr val="tx1"/>
              </a:solidFill>
              <a:latin typeface="+mn-ea"/>
              <a:ea typeface="+mn-ea"/>
            </a:rPr>
            <a:t>　</a:t>
          </a:r>
          <a:r>
            <a:rPr kumimoji="1" lang="en-US" altLang="ja-JP" sz="1200" b="1">
              <a:solidFill>
                <a:schemeClr val="tx1"/>
              </a:solidFill>
              <a:latin typeface="+mn-ea"/>
              <a:ea typeface="+mn-ea"/>
            </a:rPr>
            <a:t>【</a:t>
          </a:r>
          <a:r>
            <a:rPr kumimoji="1" lang="ja-JP" altLang="en-US" sz="1200" b="1">
              <a:solidFill>
                <a:schemeClr val="tx1"/>
              </a:solidFill>
              <a:latin typeface="+mn-ea"/>
              <a:ea typeface="+mn-ea"/>
            </a:rPr>
            <a:t>賃貸借契約書に記載されている賃料および共益費・管理費</a:t>
          </a:r>
          <a:r>
            <a:rPr kumimoji="1" lang="en-US" altLang="ja-JP" sz="1200" b="1">
              <a:solidFill>
                <a:schemeClr val="tx1"/>
              </a:solidFill>
              <a:latin typeface="+mn-ea"/>
              <a:ea typeface="+mn-ea"/>
            </a:rPr>
            <a:t>】</a:t>
          </a:r>
          <a:r>
            <a:rPr kumimoji="1" lang="ja-JP" altLang="en-US" sz="1200" b="1">
              <a:solidFill>
                <a:schemeClr val="tx1"/>
              </a:solidFill>
              <a:latin typeface="+mn-ea"/>
              <a:ea typeface="+mn-ea"/>
            </a:rPr>
            <a:t>を入力してください</a:t>
          </a:r>
          <a:r>
            <a:rPr kumimoji="1" lang="en-US" altLang="ja-JP" sz="1200" b="1">
              <a:solidFill>
                <a:schemeClr val="tx1"/>
              </a:solidFill>
              <a:latin typeface="+mn-ea"/>
              <a:ea typeface="+mn-ea"/>
            </a:rPr>
            <a:t/>
          </a:r>
          <a:br>
            <a:rPr kumimoji="1" lang="en-US" altLang="ja-JP" sz="1200" b="1">
              <a:solidFill>
                <a:schemeClr val="tx1"/>
              </a:solidFill>
              <a:latin typeface="+mn-ea"/>
              <a:ea typeface="+mn-ea"/>
            </a:rPr>
          </a:br>
          <a:r>
            <a:rPr kumimoji="1" lang="en-US" altLang="ja-JP" sz="1200" b="1">
              <a:solidFill>
                <a:schemeClr val="tx1"/>
              </a:solidFill>
              <a:latin typeface="+mn-ea"/>
              <a:ea typeface="+mn-ea"/>
            </a:rPr>
            <a:t>2.</a:t>
          </a:r>
          <a:r>
            <a:rPr kumimoji="1" lang="ja-JP" altLang="en-US" sz="1200" b="1">
              <a:solidFill>
                <a:schemeClr val="tx1"/>
              </a:solidFill>
              <a:latin typeface="+mn-ea"/>
              <a:ea typeface="+mn-ea"/>
            </a:rPr>
            <a:t>　</a:t>
          </a:r>
          <a:r>
            <a:rPr kumimoji="1" lang="en-US" altLang="ja-JP" sz="1200" b="1">
              <a:solidFill>
                <a:schemeClr val="tx1"/>
              </a:solidFill>
              <a:latin typeface="+mn-ea"/>
              <a:ea typeface="+mn-ea"/>
            </a:rPr>
            <a:t>【</a:t>
          </a:r>
          <a:r>
            <a:rPr kumimoji="1" lang="ja-JP" altLang="en-US" sz="1200" b="1">
              <a:solidFill>
                <a:schemeClr val="tx1"/>
              </a:solidFill>
              <a:latin typeface="+mn-ea"/>
              <a:ea typeface="+mn-ea"/>
            </a:rPr>
            <a:t>直前１か月以内に支払った賃料および共益費・管理費</a:t>
          </a:r>
          <a:r>
            <a:rPr kumimoji="1" lang="en-US" altLang="ja-JP" sz="1200" b="1">
              <a:solidFill>
                <a:schemeClr val="tx1"/>
              </a:solidFill>
              <a:latin typeface="+mn-ea"/>
              <a:ea typeface="+mn-ea"/>
            </a:rPr>
            <a:t>(</a:t>
          </a:r>
          <a:r>
            <a:rPr kumimoji="1" lang="ja-JP" altLang="en-US" sz="1200" b="1">
              <a:solidFill>
                <a:schemeClr val="tx1"/>
              </a:solidFill>
              <a:latin typeface="+mn-ea"/>
              <a:ea typeface="+mn-ea"/>
            </a:rPr>
            <a:t>月額</a:t>
          </a:r>
          <a:r>
            <a:rPr kumimoji="1" lang="en-US" altLang="ja-JP" sz="1200" b="1">
              <a:solidFill>
                <a:schemeClr val="tx1"/>
              </a:solidFill>
              <a:latin typeface="+mn-ea"/>
              <a:ea typeface="+mn-ea"/>
            </a:rPr>
            <a:t>)】</a:t>
          </a:r>
          <a:r>
            <a:rPr kumimoji="1" lang="ja-JP" altLang="en-US" sz="1200" b="1">
              <a:solidFill>
                <a:schemeClr val="tx1"/>
              </a:solidFill>
              <a:latin typeface="+mn-ea"/>
              <a:ea typeface="+mn-ea"/>
            </a:rPr>
            <a:t>を入力してください</a:t>
          </a:r>
          <a:endParaRPr kumimoji="1" lang="en-US" altLang="ja-JP" sz="1200" b="1">
            <a:solidFill>
              <a:schemeClr val="tx1"/>
            </a:solidFill>
            <a:latin typeface="+mn-ea"/>
            <a:ea typeface="+mn-ea"/>
          </a:endParaRPr>
        </a:p>
        <a:p>
          <a:pPr algn="l"/>
          <a:r>
            <a:rPr kumimoji="1" lang="en-US" altLang="ja-JP" sz="1200" b="1">
              <a:solidFill>
                <a:schemeClr val="tx1"/>
              </a:solidFill>
              <a:latin typeface="+mn-ea"/>
              <a:ea typeface="+mn-ea"/>
            </a:rPr>
            <a:t>3.</a:t>
          </a:r>
          <a:r>
            <a:rPr kumimoji="1" lang="ja-JP" altLang="en-US" sz="1200" b="1">
              <a:solidFill>
                <a:schemeClr val="tx1"/>
              </a:solidFill>
              <a:latin typeface="+mn-ea"/>
              <a:ea typeface="+mn-ea"/>
            </a:rPr>
            <a:t>　</a:t>
          </a:r>
          <a:r>
            <a:rPr kumimoji="1" lang="en-US" altLang="ja-JP" sz="1200" b="1">
              <a:solidFill>
                <a:schemeClr val="tx1"/>
              </a:solidFill>
              <a:latin typeface="+mn-ea"/>
              <a:ea typeface="+mn-ea"/>
            </a:rPr>
            <a:t>【</a:t>
          </a:r>
          <a:r>
            <a:rPr kumimoji="1" lang="ja-JP" altLang="en-US" sz="1200" b="1">
              <a:solidFill>
                <a:schemeClr val="tx1"/>
              </a:solidFill>
              <a:latin typeface="+mn-ea"/>
              <a:ea typeface="+mn-ea"/>
            </a:rPr>
            <a:t>地方公共団体からの家賃支援額 </a:t>
          </a:r>
          <a:r>
            <a:rPr kumimoji="1" lang="en-US" altLang="ja-JP" sz="1200" b="1">
              <a:solidFill>
                <a:schemeClr val="tx1"/>
              </a:solidFill>
              <a:latin typeface="+mn-ea"/>
              <a:ea typeface="+mn-ea"/>
            </a:rPr>
            <a:t>(</a:t>
          </a:r>
          <a:r>
            <a:rPr kumimoji="1" lang="ja-JP" altLang="en-US" sz="1200" b="1">
              <a:solidFill>
                <a:schemeClr val="tx1"/>
              </a:solidFill>
              <a:latin typeface="+mn-ea"/>
              <a:ea typeface="+mn-ea"/>
            </a:rPr>
            <a:t>家賃支援を受けている場合</a:t>
          </a:r>
          <a:r>
            <a:rPr kumimoji="1" lang="en-US" altLang="ja-JP" sz="1200" b="1">
              <a:solidFill>
                <a:schemeClr val="tx1"/>
              </a:solidFill>
              <a:latin typeface="+mn-ea"/>
              <a:ea typeface="+mn-ea"/>
            </a:rPr>
            <a:t>)】</a:t>
          </a:r>
          <a:r>
            <a:rPr kumimoji="1" lang="ja-JP" altLang="en-US" sz="1200" b="1">
              <a:solidFill>
                <a:schemeClr val="tx1"/>
              </a:solidFill>
              <a:latin typeface="+mn-ea"/>
              <a:ea typeface="+mn-ea"/>
            </a:rPr>
            <a:t>を入力してください</a:t>
          </a:r>
          <a:r>
            <a:rPr kumimoji="1" lang="en-US" altLang="ja-JP" sz="1200" b="1">
              <a:solidFill>
                <a:schemeClr val="tx1"/>
              </a:solidFill>
              <a:latin typeface="+mn-ea"/>
              <a:ea typeface="+mn-ea"/>
            </a:rPr>
            <a:t/>
          </a:r>
          <a:br>
            <a:rPr kumimoji="1" lang="en-US" altLang="ja-JP" sz="1200" b="1">
              <a:solidFill>
                <a:schemeClr val="tx1"/>
              </a:solidFill>
              <a:latin typeface="+mn-ea"/>
              <a:ea typeface="+mn-ea"/>
            </a:rPr>
          </a:br>
          <a:r>
            <a:rPr kumimoji="1" lang="ja-JP" altLang="en-US" sz="1200" b="1">
              <a:solidFill>
                <a:schemeClr val="tx1"/>
              </a:solidFill>
              <a:latin typeface="+mn-ea"/>
              <a:ea typeface="+mn-ea"/>
            </a:rPr>
            <a:t>給付額が自動計算されます。</a:t>
          </a:r>
          <a:endParaRPr kumimoji="1" lang="en-US" altLang="ja-JP" sz="1200" b="1">
            <a:solidFill>
              <a:schemeClr val="tx1"/>
            </a:solidFill>
            <a:latin typeface="+mn-ea"/>
            <a:ea typeface="+mn-ea"/>
          </a:endParaRPr>
        </a:p>
        <a:p>
          <a:pPr algn="l"/>
          <a:r>
            <a:rPr kumimoji="1" lang="en-US" altLang="ja-JP" sz="1200" b="0">
              <a:solidFill>
                <a:schemeClr val="tx1"/>
              </a:solidFill>
              <a:latin typeface="+mn-ea"/>
              <a:ea typeface="+mn-ea"/>
            </a:rPr>
            <a:t>※ </a:t>
          </a:r>
          <a:r>
            <a:rPr kumimoji="1" lang="ja-JP" altLang="en-US" sz="1200" b="0">
              <a:solidFill>
                <a:schemeClr val="tx1"/>
              </a:solidFill>
              <a:latin typeface="+mn-ea"/>
              <a:ea typeface="+mn-ea"/>
            </a:rPr>
            <a:t>金額は円単位で入力してください。</a:t>
          </a:r>
          <a:r>
            <a:rPr kumimoji="1" lang="en-US" altLang="ja-JP" sz="1200" b="0">
              <a:solidFill>
                <a:schemeClr val="tx1"/>
              </a:solidFill>
              <a:latin typeface="+mn-ea"/>
              <a:ea typeface="+mn-ea"/>
            </a:rPr>
            <a:t>(30</a:t>
          </a:r>
          <a:r>
            <a:rPr kumimoji="1" lang="ja-JP" altLang="en-US" sz="1200" b="0">
              <a:solidFill>
                <a:schemeClr val="tx1"/>
              </a:solidFill>
              <a:latin typeface="+mn-ea"/>
              <a:ea typeface="+mn-ea"/>
            </a:rPr>
            <a:t>万円の場合</a:t>
          </a:r>
          <a:r>
            <a:rPr kumimoji="1" lang="en-US" altLang="ja-JP" sz="1200" b="0">
              <a:solidFill>
                <a:schemeClr val="tx1"/>
              </a:solidFill>
              <a:latin typeface="+mn-ea"/>
              <a:ea typeface="+mn-ea"/>
            </a:rPr>
            <a:t>: 300,000</a:t>
          </a:r>
          <a:r>
            <a:rPr kumimoji="1" lang="ja-JP" altLang="en-US" sz="1200" b="0">
              <a:solidFill>
                <a:schemeClr val="tx1"/>
              </a:solidFill>
              <a:latin typeface="+mn-ea"/>
              <a:ea typeface="+mn-ea"/>
            </a:rPr>
            <a:t>を入力</a:t>
          </a:r>
          <a:r>
            <a:rPr kumimoji="1" lang="en-US" altLang="ja-JP" sz="1200" b="0">
              <a:solidFill>
                <a:schemeClr val="tx1"/>
              </a:solidFill>
              <a:latin typeface="+mn-ea"/>
              <a:ea typeface="+mn-ea"/>
            </a:rPr>
            <a:t>)</a:t>
          </a:r>
        </a:p>
        <a:p>
          <a:pPr algn="l"/>
          <a:endParaRPr kumimoji="1" lang="en-US" altLang="ja-JP" sz="1200" b="0">
            <a:solidFill>
              <a:schemeClr val="tx1"/>
            </a:solidFill>
            <a:latin typeface="+mn-ea"/>
            <a:ea typeface="+mn-ea"/>
          </a:endParaRPr>
        </a:p>
        <a:p>
          <a:pPr algn="l"/>
          <a:r>
            <a:rPr kumimoji="1" lang="ja-JP" altLang="en-US" sz="1200" b="1">
              <a:solidFill>
                <a:schemeClr val="tx1"/>
              </a:solidFill>
              <a:latin typeface="+mn-ea"/>
              <a:ea typeface="+mn-ea"/>
            </a:rPr>
            <a:t>■ 給付額の算定方法</a:t>
          </a:r>
        </a:p>
        <a:p>
          <a:pPr algn="l"/>
          <a:r>
            <a:rPr kumimoji="1" lang="en-US" altLang="ja-JP" sz="1200">
              <a:solidFill>
                <a:schemeClr val="tx1"/>
              </a:solidFill>
              <a:latin typeface="+mn-ea"/>
              <a:ea typeface="+mn-ea"/>
            </a:rPr>
            <a:t>※</a:t>
          </a:r>
          <a:r>
            <a:rPr kumimoji="1" lang="en-US" altLang="ja-JP" sz="1200" baseline="0">
              <a:solidFill>
                <a:schemeClr val="tx1"/>
              </a:solidFill>
              <a:latin typeface="+mn-ea"/>
              <a:ea typeface="+mn-ea"/>
            </a:rPr>
            <a:t> </a:t>
          </a:r>
          <a:r>
            <a:rPr kumimoji="1" lang="ja-JP" altLang="en-US" sz="1200">
              <a:solidFill>
                <a:schemeClr val="tx1"/>
              </a:solidFill>
              <a:latin typeface="+mn-ea"/>
              <a:ea typeface="+mn-ea"/>
            </a:rPr>
            <a:t>複数月分の賃料をまとめて支払っている場合には、申請日の直前の支払いを</a:t>
          </a:r>
          <a:r>
            <a:rPr kumimoji="1" lang="en-US" altLang="ja-JP" sz="1200">
              <a:solidFill>
                <a:schemeClr val="tx1"/>
              </a:solidFill>
              <a:latin typeface="+mn-ea"/>
              <a:ea typeface="+mn-ea"/>
            </a:rPr>
            <a:t>1</a:t>
          </a:r>
          <a:r>
            <a:rPr kumimoji="1" lang="ja-JP" altLang="en-US" sz="1200">
              <a:solidFill>
                <a:schemeClr val="tx1"/>
              </a:solidFill>
              <a:latin typeface="+mn-ea"/>
              <a:ea typeface="+mn-ea"/>
            </a:rPr>
            <a:t>か月分に平均した金額を算定の基礎とします。</a:t>
          </a:r>
        </a:p>
        <a:p>
          <a:pPr algn="l"/>
          <a:r>
            <a:rPr kumimoji="1" lang="en-US" altLang="ja-JP" sz="1200">
              <a:solidFill>
                <a:schemeClr val="tx1"/>
              </a:solidFill>
              <a:latin typeface="+mn-ea"/>
              <a:ea typeface="+mn-ea"/>
            </a:rPr>
            <a:t>※ 2020</a:t>
          </a:r>
          <a:r>
            <a:rPr kumimoji="1" lang="ja-JP" altLang="en-US" sz="1200">
              <a:solidFill>
                <a:schemeClr val="tx1"/>
              </a:solidFill>
              <a:latin typeface="+mn-ea"/>
              <a:ea typeface="+mn-ea"/>
            </a:rPr>
            <a:t>年４月１日以降に賃料の変更があった場合は、</a:t>
          </a:r>
          <a:r>
            <a:rPr kumimoji="1" lang="en-US" altLang="ja-JP" sz="1200">
              <a:solidFill>
                <a:schemeClr val="tx1"/>
              </a:solidFill>
              <a:latin typeface="+mn-ea"/>
              <a:ea typeface="+mn-ea"/>
            </a:rPr>
            <a:t>2020</a:t>
          </a:r>
          <a:r>
            <a:rPr kumimoji="1" lang="ja-JP" altLang="en-US" sz="1200">
              <a:solidFill>
                <a:schemeClr val="tx1"/>
              </a:solidFill>
              <a:latin typeface="+mn-ea"/>
              <a:ea typeface="+mn-ea"/>
            </a:rPr>
            <a:t>年</a:t>
          </a:r>
          <a:r>
            <a:rPr kumimoji="1" lang="en-US" altLang="ja-JP" sz="1200">
              <a:solidFill>
                <a:schemeClr val="tx1"/>
              </a:solidFill>
              <a:latin typeface="+mn-ea"/>
              <a:ea typeface="+mn-ea"/>
            </a:rPr>
            <a:t>3</a:t>
          </a:r>
          <a:r>
            <a:rPr kumimoji="1" lang="ja-JP" altLang="en-US" sz="1200">
              <a:solidFill>
                <a:schemeClr val="tx1"/>
              </a:solidFill>
              <a:latin typeface="+mn-ea"/>
              <a:ea typeface="+mn-ea"/>
            </a:rPr>
            <a:t>月</a:t>
          </a:r>
          <a:r>
            <a:rPr kumimoji="1" lang="en-US" altLang="ja-JP" sz="1200">
              <a:solidFill>
                <a:schemeClr val="tx1"/>
              </a:solidFill>
              <a:latin typeface="+mn-ea"/>
              <a:ea typeface="+mn-ea"/>
            </a:rPr>
            <a:t>31</a:t>
          </a:r>
          <a:r>
            <a:rPr kumimoji="1" lang="ja-JP" altLang="en-US" sz="1200">
              <a:solidFill>
                <a:schemeClr val="tx1"/>
              </a:solidFill>
              <a:latin typeface="+mn-ea"/>
              <a:ea typeface="+mn-ea"/>
            </a:rPr>
            <a:t>日時点で有効な賃貸借契約書に記載されている１か月分の金額と比較し、低い金額を給付額の算定の基礎とします。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latin typeface="+mn-ea"/>
              <a:ea typeface="+mn-ea"/>
            </a:rPr>
            <a:t>※ </a:t>
          </a:r>
          <a:r>
            <a:rPr kumimoji="1" lang="ja-JP" altLang="en-US" sz="1200">
              <a:solidFill>
                <a:schemeClr val="tx1"/>
              </a:solidFill>
              <a:latin typeface="+mn-ea"/>
              <a:ea typeface="+mn-ea"/>
            </a:rPr>
            <a:t>賃料が売上額に連動している場合など、月ごとに変動する場合は、申請日の直前に</a:t>
          </a:r>
          <a:r>
            <a:rPr kumimoji="1" lang="en-US" altLang="ja-JP" sz="1200">
              <a:solidFill>
                <a:schemeClr val="tx1"/>
              </a:solidFill>
              <a:latin typeface="+mn-ea"/>
              <a:ea typeface="+mn-ea"/>
            </a:rPr>
            <a:t>1</a:t>
          </a:r>
          <a:r>
            <a:rPr kumimoji="1" lang="ja-JP" altLang="en-US" sz="1200">
              <a:solidFill>
                <a:schemeClr val="tx1"/>
              </a:solidFill>
              <a:latin typeface="+mn-ea"/>
              <a:ea typeface="+mn-ea"/>
            </a:rPr>
            <a:t>か月分として支払った賃料の金額と、</a:t>
          </a:r>
          <a:r>
            <a:rPr kumimoji="1" lang="en-US" altLang="ja-JP" sz="1200">
              <a:solidFill>
                <a:schemeClr val="tx1"/>
              </a:solidFill>
              <a:latin typeface="+mn-ea"/>
              <a:ea typeface="+mn-ea"/>
            </a:rPr>
            <a:t>2020</a:t>
          </a:r>
          <a:r>
            <a:rPr kumimoji="1" lang="ja-JP" altLang="en-US" sz="1200">
              <a:solidFill>
                <a:schemeClr val="tx1"/>
              </a:solidFill>
              <a:latin typeface="+mn-ea"/>
              <a:ea typeface="+mn-ea"/>
            </a:rPr>
            <a:t>年</a:t>
          </a:r>
          <a:r>
            <a:rPr kumimoji="1" lang="en-US" altLang="ja-JP" sz="1200">
              <a:solidFill>
                <a:schemeClr val="tx1"/>
              </a:solidFill>
              <a:latin typeface="+mn-ea"/>
              <a:ea typeface="+mn-ea"/>
            </a:rPr>
            <a:t>3</a:t>
          </a:r>
          <a:r>
            <a:rPr kumimoji="1" lang="ja-JP" altLang="en-US" sz="1200">
              <a:solidFill>
                <a:schemeClr val="tx1"/>
              </a:solidFill>
              <a:latin typeface="+mn-ea"/>
              <a:ea typeface="+mn-ea"/>
            </a:rPr>
            <a:t>月に賃料として支払った金額を比較し、低い金額を給付額の算定の基礎とします。</a:t>
          </a:r>
          <a:endParaRPr kumimoji="1" lang="en-US" altLang="ja-JP" sz="120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1.</a:t>
          </a:r>
          <a:r>
            <a:rPr kumimoji="1" lang="ja-JP" altLang="ja-JP" sz="11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賃貸借契約書に記載されている賃料および共益費・管理費</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の欄には、２０２０年３月に賃料として支払った金額を入力していただきますようお願いします。</a:t>
          </a:r>
          <a:endParaRPr kumimoji="1" lang="en-US" altLang="ja-JP" sz="1200">
            <a:solidFill>
              <a:schemeClr val="tx1"/>
            </a:solidFill>
            <a:latin typeface="+mn-ea"/>
            <a:ea typeface="+mn-ea"/>
          </a:endParaRPr>
        </a:p>
        <a:p>
          <a:pPr algn="l"/>
          <a:r>
            <a:rPr kumimoji="1" lang="en-US" altLang="ja-JP" sz="1200">
              <a:solidFill>
                <a:schemeClr val="tx1"/>
              </a:solidFill>
              <a:latin typeface="+mn-ea"/>
              <a:ea typeface="+mn-ea"/>
            </a:rPr>
            <a:t>※ </a:t>
          </a:r>
          <a:r>
            <a:rPr kumimoji="1" lang="ja-JP" altLang="en-US" sz="1200">
              <a:solidFill>
                <a:schemeClr val="tx1"/>
              </a:solidFill>
              <a:latin typeface="+mn-ea"/>
              <a:ea typeface="+mn-ea"/>
            </a:rPr>
            <a:t>個人事業者の場合、給付額（月額上限５０万円）の６倍、最大</a:t>
          </a:r>
          <a:r>
            <a:rPr kumimoji="1" lang="en-US" altLang="ja-JP" sz="1200">
              <a:solidFill>
                <a:schemeClr val="tx1"/>
              </a:solidFill>
              <a:latin typeface="+mn-ea"/>
              <a:ea typeface="+mn-ea"/>
            </a:rPr>
            <a:t>300</a:t>
          </a:r>
          <a:r>
            <a:rPr kumimoji="1" lang="ja-JP" altLang="en-US" sz="1200">
              <a:solidFill>
                <a:schemeClr val="tx1"/>
              </a:solidFill>
              <a:latin typeface="+mn-ea"/>
              <a:ea typeface="+mn-ea"/>
            </a:rPr>
            <a:t>万円を受給することができます。</a:t>
          </a:r>
          <a:endParaRPr kumimoji="1" lang="en-US" altLang="ja-JP" sz="1200">
            <a:solidFill>
              <a:schemeClr val="tx1"/>
            </a:solidFill>
            <a:latin typeface="+mn-ea"/>
            <a:ea typeface="+mn-ea"/>
          </a:endParaRPr>
        </a:p>
        <a:p>
          <a:pPr algn="l"/>
          <a:r>
            <a:rPr kumimoji="1" lang="en-US" altLang="ja-JP" sz="1200">
              <a:solidFill>
                <a:schemeClr val="tx1"/>
              </a:solidFill>
              <a:latin typeface="+mn-ea"/>
              <a:ea typeface="+mn-ea"/>
            </a:rPr>
            <a:t>※ </a:t>
          </a:r>
          <a:r>
            <a:rPr kumimoji="1" lang="ja-JP" altLang="en-US" sz="1200">
              <a:solidFill>
                <a:schemeClr val="tx1"/>
              </a:solidFill>
              <a:latin typeface="+mn-ea"/>
              <a:ea typeface="+mn-ea"/>
            </a:rPr>
            <a:t>申請者が、新型コロナウイルス感染症の影響などで、地方公共団体から賃料にあてるための支援金を受給している場合や、これから受給することが決定している場合、家賃支援給付金が減額される可能性があります。家賃支援給付金の給付予定額と地方公共団体から給付される家賃支援額の合計が、申請者が</a:t>
          </a:r>
          <a:r>
            <a:rPr kumimoji="1" lang="en-US" altLang="ja-JP" sz="1200">
              <a:solidFill>
                <a:schemeClr val="tx1"/>
              </a:solidFill>
              <a:latin typeface="+mn-ea"/>
              <a:ea typeface="+mn-ea"/>
            </a:rPr>
            <a:t>1</a:t>
          </a:r>
          <a:r>
            <a:rPr kumimoji="1" lang="ja-JP" altLang="en-US" sz="1200">
              <a:solidFill>
                <a:schemeClr val="tx1"/>
              </a:solidFill>
              <a:latin typeface="+mn-ea"/>
              <a:ea typeface="+mn-ea"/>
            </a:rPr>
            <a:t>か月分として支払った賃料の６倍を上回る場合、家賃支援給付金の給付予定額から超過分が減額されます。</a:t>
          </a:r>
          <a:endParaRPr kumimoji="1" lang="en-US" altLang="ja-JP" sz="1200">
            <a:solidFill>
              <a:schemeClr val="tx1"/>
            </a:solidFill>
            <a:latin typeface="+mn-ea"/>
            <a:ea typeface="+mn-ea"/>
          </a:endParaRPr>
        </a:p>
        <a:p>
          <a:pPr algn="l"/>
          <a:r>
            <a:rPr kumimoji="1" lang="en-US" altLang="ja-JP" sz="1200">
              <a:solidFill>
                <a:schemeClr val="tx1"/>
              </a:solidFill>
              <a:latin typeface="+mn-ea"/>
              <a:ea typeface="+mn-ea"/>
            </a:rPr>
            <a:t>※ </a:t>
          </a:r>
          <a:r>
            <a:rPr kumimoji="1" lang="ja-JP" altLang="en-US" sz="1200">
              <a:solidFill>
                <a:schemeClr val="tx1"/>
              </a:solidFill>
              <a:latin typeface="+mn-ea"/>
              <a:ea typeface="+mn-ea"/>
            </a:rPr>
            <a:t>制度の詳細は家賃支援給付金ポータルサイトをご確認ください。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
  <sheetViews>
    <sheetView tabSelected="1" zoomScale="85" zoomScaleNormal="85" zoomScalePageLayoutView="85" workbookViewId="0"/>
  </sheetViews>
  <sheetFormatPr defaultColWidth="10.6640625" defaultRowHeight="19.5" x14ac:dyDescent="0.4"/>
  <cols>
    <col min="1" max="1" width="1.6640625" style="10" customWidth="1"/>
    <col min="2" max="2" width="10.6640625" style="10"/>
    <col min="3" max="3" width="58.33203125" style="13" customWidth="1"/>
    <col min="4" max="4" width="46.88671875" style="10" customWidth="1"/>
    <col min="5" max="11" width="10.6640625" style="10"/>
    <col min="12" max="12" width="21.109375" style="10" customWidth="1"/>
    <col min="13" max="16384" width="10.6640625" style="10"/>
  </cols>
  <sheetData>
    <row r="1" spans="2:13" ht="20.100000000000001" customHeight="1" x14ac:dyDescent="0.4"/>
    <row r="2" spans="2:13" ht="27" customHeight="1" x14ac:dyDescent="0.4">
      <c r="B2" s="2" t="s">
        <v>11</v>
      </c>
    </row>
    <row r="3" spans="2:13" ht="20.100000000000001" customHeight="1" x14ac:dyDescent="0.4"/>
    <row r="4" spans="2:13" s="1" customFormat="1" ht="20.100000000000001" customHeight="1" x14ac:dyDescent="0.4">
      <c r="B4" s="1">
        <v>1</v>
      </c>
      <c r="C4" s="4" t="s">
        <v>12</v>
      </c>
      <c r="D4" s="8">
        <v>0</v>
      </c>
      <c r="E4" s="5"/>
      <c r="F4" s="5"/>
      <c r="G4" s="5"/>
      <c r="H4" s="5"/>
      <c r="I4" s="5"/>
      <c r="J4" s="5"/>
      <c r="K4" s="5"/>
      <c r="L4" s="5"/>
      <c r="M4" s="10"/>
    </row>
    <row r="5" spans="2:13" s="1" customFormat="1" ht="20.100000000000001" customHeight="1" x14ac:dyDescent="0.4">
      <c r="C5" s="3"/>
      <c r="D5" s="15"/>
      <c r="E5" s="5"/>
      <c r="F5" s="5"/>
      <c r="G5" s="5"/>
      <c r="H5" s="5"/>
      <c r="I5" s="5"/>
      <c r="J5" s="5"/>
      <c r="K5" s="5"/>
      <c r="L5" s="5"/>
    </row>
    <row r="6" spans="2:13" s="1" customFormat="1" ht="20.100000000000001" customHeight="1" x14ac:dyDescent="0.4">
      <c r="B6" s="1">
        <v>2</v>
      </c>
      <c r="C6" s="4" t="s">
        <v>8</v>
      </c>
      <c r="D6" s="8">
        <v>0</v>
      </c>
      <c r="E6" s="14"/>
      <c r="F6" s="10"/>
      <c r="G6" s="10"/>
      <c r="H6" s="10"/>
      <c r="I6" s="10"/>
      <c r="J6" s="10"/>
      <c r="K6" s="10"/>
      <c r="L6" s="10"/>
    </row>
    <row r="7" spans="2:13" x14ac:dyDescent="0.4">
      <c r="E7" s="14"/>
    </row>
    <row r="8" spans="2:13" x14ac:dyDescent="0.4">
      <c r="B8" s="1"/>
      <c r="C8" s="4" t="s">
        <v>3</v>
      </c>
      <c r="D8" s="7" t="str">
        <f>IFERROR(IF(D4&lt;D6,"賃貸借契約書に記載されている賃料および共益費・管理費","直前１か月以内に支払った賃料および共益費・管理費(1か月分)"),"")</f>
        <v>直前１か月以内に支払った賃料および共益費・管理費(1か月分)</v>
      </c>
    </row>
    <row r="9" spans="2:13" x14ac:dyDescent="0.4">
      <c r="B9" s="1"/>
      <c r="C9" s="6"/>
      <c r="D9" s="9"/>
    </row>
    <row r="10" spans="2:13" s="1" customFormat="1" ht="20.100000000000001" customHeight="1" x14ac:dyDescent="0.4">
      <c r="C10" s="6"/>
      <c r="D10" s="18" t="s">
        <v>5</v>
      </c>
      <c r="E10" s="18" t="s">
        <v>1</v>
      </c>
      <c r="F10" s="10"/>
      <c r="G10" s="10"/>
      <c r="H10" s="10"/>
      <c r="I10" s="10"/>
      <c r="J10" s="10"/>
      <c r="K10" s="10"/>
      <c r="L10" s="10"/>
    </row>
    <row r="11" spans="2:13" s="1" customFormat="1" ht="20.100000000000001" customHeight="1" x14ac:dyDescent="0.4">
      <c r="C11" s="4" t="s">
        <v>4</v>
      </c>
      <c r="D11" s="11">
        <f>IF($D$6&gt;$D$4,IF(D4&lt;375000,D4,375000),IF(D6&lt;375000,D6,375000))</f>
        <v>0</v>
      </c>
      <c r="E11" s="12" t="str">
        <f>"2/3"</f>
        <v>2/3</v>
      </c>
      <c r="F11" s="10"/>
      <c r="G11" s="10"/>
      <c r="H11" s="10"/>
      <c r="I11" s="10"/>
      <c r="J11" s="10"/>
      <c r="K11" s="10"/>
      <c r="L11" s="10"/>
    </row>
    <row r="12" spans="2:13" s="1" customFormat="1" ht="20.100000000000001" customHeight="1" x14ac:dyDescent="0.4">
      <c r="C12" s="4" t="s">
        <v>9</v>
      </c>
      <c r="D12" s="17">
        <f>IFERROR(IF(D4&lt;D6,IF(D4&lt;375000,0,D4-375000),IF(D6&lt;375000,0,D6-375000)),"入力に誤りがあります")</f>
        <v>0</v>
      </c>
      <c r="E12" s="12" t="str">
        <f>"1/3"</f>
        <v>1/3</v>
      </c>
      <c r="F12" s="10"/>
      <c r="G12" s="10"/>
      <c r="H12" s="10"/>
      <c r="I12" s="10"/>
      <c r="J12" s="10"/>
      <c r="K12" s="10"/>
      <c r="L12" s="10"/>
    </row>
    <row r="13" spans="2:13" s="1" customFormat="1" hidden="1" x14ac:dyDescent="0.4">
      <c r="C13" s="4" t="s">
        <v>0</v>
      </c>
      <c r="D13" s="17">
        <f>IFERROR(IF(($D$11*2/3+$D$12/3)&gt;500000,500000,$D$11*2/3+$D$12/3),"入力に誤りがあります")</f>
        <v>0</v>
      </c>
      <c r="E13" s="12"/>
      <c r="F13" s="10"/>
      <c r="G13" s="10"/>
      <c r="H13" s="10"/>
      <c r="I13" s="10"/>
      <c r="J13" s="10"/>
      <c r="K13" s="10"/>
      <c r="L13" s="10"/>
    </row>
    <row r="15" spans="2:13" x14ac:dyDescent="0.4">
      <c r="C15" s="4" t="s">
        <v>7</v>
      </c>
      <c r="D15" s="16">
        <f>IFERROR(D13*6,"入力に誤りがあります")</f>
        <v>0</v>
      </c>
    </row>
    <row r="17" spans="2:12" s="1" customFormat="1" ht="20.100000000000001" customHeight="1" x14ac:dyDescent="0.4">
      <c r="B17" s="1">
        <v>3</v>
      </c>
      <c r="C17" s="4" t="s">
        <v>6</v>
      </c>
      <c r="D17" s="8"/>
      <c r="E17" s="14"/>
      <c r="F17" s="10"/>
      <c r="G17" s="10"/>
      <c r="H17" s="10"/>
      <c r="I17" s="10"/>
      <c r="J17" s="10"/>
      <c r="K17" s="10"/>
      <c r="L17" s="10"/>
    </row>
    <row r="18" spans="2:12" x14ac:dyDescent="0.4">
      <c r="C18" s="4" t="s">
        <v>10</v>
      </c>
      <c r="D18" s="19">
        <f>IFERROR(IF(D6&gt;D4,D4*6-D15,D6*6-D15),"入力に誤りがあります")</f>
        <v>0</v>
      </c>
    </row>
    <row r="20" spans="2:12" x14ac:dyDescent="0.4">
      <c r="C20" s="4" t="s">
        <v>2</v>
      </c>
      <c r="D20" s="16">
        <f>IF(D18&gt;=D17,D15,D15-(D17-D18))</f>
        <v>0</v>
      </c>
    </row>
  </sheetData>
  <sheetProtection selectLockedCells="1"/>
  <customSheetViews>
    <customSheetView guid="{AB19DEA3-80EF-43A6-8513-542675041836}" scale="85" hiddenRows="1">
      <selection activeCell="I10" sqref="I10"/>
      <pageMargins left="0.7" right="0.7" top="0.75" bottom="0.75" header="0.3" footer="0.3"/>
      <pageSetup paperSize="9" orientation="portrait" verticalDpi="0" r:id="rId1"/>
    </customSheetView>
  </customSheetViews>
  <phoneticPr fontId="2"/>
  <pageMargins left="0.7" right="0.7" top="0.75" bottom="0.75" header="0.3" footer="0.3"/>
  <pageSetup paperSize="8" scale="72"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給付額算定シミュレーション（個人事業者等向け）</dc:title>
  <dc:subject>給付額算定シミュレーション（個人事業者等向け）</dc:subject>
  <dc:creator>PC-CL21</dc:creator>
  <cp:keywords/>
  <dc:description/>
  <cp:lastModifiedBy>21</cp:lastModifiedBy>
  <cp:lastPrinted>2020-07-08T03:07:57Z</cp:lastPrinted>
  <dcterms:created xsi:type="dcterms:W3CDTF">2020-06-23T04:14:57Z</dcterms:created>
  <dcterms:modified xsi:type="dcterms:W3CDTF">2020-07-14T00:51:58Z</dcterms:modified>
  <cp:category/>
</cp:coreProperties>
</file>